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2E74624D-575A-4026-85FF-F2B261268B69}" xr6:coauthVersionLast="47" xr6:coauthVersionMax="47" xr10:uidLastSave="{00000000-0000-0000-0000-000000000000}"/>
  <bookViews>
    <workbookView minimized="1" xWindow="14520" yWindow="0" windowWidth="14190" windowHeight="15600" xr2:uid="{00000000-000D-0000-FFFF-FFFF00000000}"/>
  </bookViews>
  <sheets>
    <sheet name="Севастополь_ВО" sheetId="8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8" l="1"/>
  <c r="H13" i="8"/>
  <c r="I13" i="8"/>
  <c r="J13" i="8"/>
  <c r="K13" i="8"/>
  <c r="L13" i="8"/>
  <c r="M13" i="8"/>
  <c r="N13" i="8"/>
  <c r="F13" i="8" l="1"/>
  <c r="E13" i="8"/>
  <c r="D13" i="8"/>
  <c r="C13" i="8"/>
  <c r="O10" i="8"/>
  <c r="P10" i="8"/>
  <c r="Q10" i="8"/>
  <c r="S10" i="8"/>
  <c r="S18" i="8" s="1"/>
  <c r="T10" i="8"/>
  <c r="U10" i="8"/>
  <c r="V10" i="8"/>
  <c r="W10" i="8"/>
  <c r="X10" i="8"/>
  <c r="Y10" i="8"/>
  <c r="AA10" i="8"/>
  <c r="AB10" i="8"/>
  <c r="AD10" i="8"/>
  <c r="AF10" i="8"/>
  <c r="AG10" i="8"/>
  <c r="AH10" i="8"/>
  <c r="AI10" i="8"/>
  <c r="AJ10" i="8"/>
  <c r="AK10" i="8"/>
  <c r="AL10" i="8"/>
  <c r="AL18" i="8" s="1"/>
  <c r="AM10" i="8"/>
  <c r="AN10" i="8"/>
  <c r="AO10" i="8"/>
  <c r="AP10" i="8"/>
  <c r="AQ10" i="8"/>
  <c r="AR10" i="8"/>
  <c r="AS10" i="8"/>
  <c r="AT10" i="8"/>
  <c r="AT18" i="8" s="1"/>
  <c r="AW10" i="8"/>
  <c r="AY10" i="8"/>
  <c r="AZ10" i="8"/>
  <c r="BA10" i="8"/>
  <c r="BB10" i="8"/>
  <c r="BC10" i="8"/>
  <c r="BD10" i="8"/>
  <c r="BE10" i="8"/>
  <c r="BF10" i="8"/>
  <c r="BF18" i="8" s="1"/>
  <c r="BG10" i="8"/>
  <c r="BH10" i="8"/>
  <c r="BI10" i="8"/>
  <c r="BJ10" i="8"/>
  <c r="N17" i="8"/>
  <c r="K17" i="8"/>
  <c r="J17" i="8"/>
  <c r="I17" i="8"/>
  <c r="H17" i="8"/>
  <c r="G17" i="8"/>
  <c r="C17" i="8" s="1"/>
  <c r="N16" i="8"/>
  <c r="L16" i="8"/>
  <c r="K16" i="8"/>
  <c r="J16" i="8"/>
  <c r="I16" i="8"/>
  <c r="H16" i="8"/>
  <c r="G16" i="8"/>
  <c r="C16" i="8" s="1"/>
  <c r="L15" i="8"/>
  <c r="K15" i="8"/>
  <c r="I15" i="8"/>
  <c r="H15" i="8"/>
  <c r="D15" i="8" s="1"/>
  <c r="G15" i="8"/>
  <c r="BJ14" i="8"/>
  <c r="BI14" i="8"/>
  <c r="BH14" i="8"/>
  <c r="BG14" i="8"/>
  <c r="BE14" i="8"/>
  <c r="BD14" i="8"/>
  <c r="BC14" i="8"/>
  <c r="BB14" i="8"/>
  <c r="AX14" i="8"/>
  <c r="AX18" i="8" s="1"/>
  <c r="AW14" i="8"/>
  <c r="AV14" i="8"/>
  <c r="AU14" i="8"/>
  <c r="AS14" i="8"/>
  <c r="AR14" i="8"/>
  <c r="AR18" i="8" s="1"/>
  <c r="AQ14" i="8"/>
  <c r="AP14" i="8"/>
  <c r="AO14" i="8"/>
  <c r="AN14" i="8"/>
  <c r="AM14" i="8"/>
  <c r="AK14" i="8"/>
  <c r="AJ14" i="8"/>
  <c r="AJ18" i="8" s="1"/>
  <c r="AI14" i="8"/>
  <c r="AH14" i="8"/>
  <c r="AG14" i="8"/>
  <c r="AF14" i="8"/>
  <c r="AE14" i="8"/>
  <c r="AD14" i="8"/>
  <c r="AC14" i="8"/>
  <c r="Z14" i="8"/>
  <c r="Z18" i="8" s="1"/>
  <c r="Y14" i="8"/>
  <c r="X14" i="8"/>
  <c r="W14" i="8"/>
  <c r="V14" i="8"/>
  <c r="U14" i="8"/>
  <c r="T14" i="8"/>
  <c r="R14" i="8"/>
  <c r="R18" i="8" s="1"/>
  <c r="Q14" i="8"/>
  <c r="P14" i="8"/>
  <c r="O14" i="8"/>
  <c r="N12" i="8"/>
  <c r="L12" i="8"/>
  <c r="K10" i="8"/>
  <c r="J12" i="8"/>
  <c r="I12" i="8"/>
  <c r="N11" i="8"/>
  <c r="J10" i="8"/>
  <c r="I11" i="8"/>
  <c r="I10" i="8" l="1"/>
  <c r="F12" i="8"/>
  <c r="C15" i="8"/>
  <c r="AQ18" i="8"/>
  <c r="L10" i="8"/>
  <c r="O18" i="8"/>
  <c r="AK18" i="8"/>
  <c r="F17" i="8"/>
  <c r="BJ18" i="8"/>
  <c r="BD18" i="8"/>
  <c r="AP18" i="8"/>
  <c r="AN18" i="8"/>
  <c r="AH18" i="8"/>
  <c r="AF18" i="8"/>
  <c r="AB18" i="8"/>
  <c r="X18" i="8"/>
  <c r="V18" i="8"/>
  <c r="T18" i="8"/>
  <c r="P18" i="8"/>
  <c r="D10" i="8"/>
  <c r="BH18" i="8"/>
  <c r="F16" i="8"/>
  <c r="BI18" i="8"/>
  <c r="BE18" i="8"/>
  <c r="BC18" i="8"/>
  <c r="AW18" i="8"/>
  <c r="AO18" i="8"/>
  <c r="AG18" i="8"/>
  <c r="Y18" i="8"/>
  <c r="U18" i="8"/>
  <c r="Q18" i="8"/>
  <c r="BB18" i="8"/>
  <c r="BG18" i="8"/>
  <c r="AA18" i="8"/>
  <c r="AZ18" i="8"/>
  <c r="AV18" i="8"/>
  <c r="AD18" i="8"/>
  <c r="AY18" i="8"/>
  <c r="AS18" i="8"/>
  <c r="W18" i="8"/>
  <c r="AC18" i="8"/>
  <c r="BA18" i="8"/>
  <c r="D17" i="8"/>
  <c r="AU18" i="8"/>
  <c r="AM18" i="8"/>
  <c r="AI18" i="8"/>
  <c r="AE18" i="8"/>
  <c r="D16" i="8"/>
  <c r="M18" i="8"/>
  <c r="N18" i="8"/>
  <c r="I14" i="8"/>
  <c r="I18" i="8" s="1"/>
  <c r="J18" i="8"/>
  <c r="H14" i="8"/>
  <c r="K18" i="8"/>
  <c r="G14" i="8"/>
  <c r="L18" i="8" l="1"/>
  <c r="D14" i="8"/>
  <c r="D18" i="8" s="1"/>
  <c r="H18" i="8"/>
  <c r="F18" i="8"/>
  <c r="E18" i="8"/>
  <c r="G18" i="8"/>
  <c r="C18" i="8"/>
</calcChain>
</file>

<file path=xl/sharedStrings.xml><?xml version="1.0" encoding="utf-8"?>
<sst xmlns="http://schemas.openxmlformats.org/spreadsheetml/2006/main" count="96" uniqueCount="22">
  <si>
    <t>код</t>
  </si>
  <si>
    <t>наименование</t>
  </si>
  <si>
    <t>кол-во</t>
  </si>
  <si>
    <t>в т.ч. иностранцы</t>
  </si>
  <si>
    <t>в т.ч. женщины</t>
  </si>
  <si>
    <t>ВСЕГО</t>
  </si>
  <si>
    <t>Бюджет</t>
  </si>
  <si>
    <t>По договорам</t>
  </si>
  <si>
    <t>Курс, год обучения</t>
  </si>
  <si>
    <t>Направление подготовки, специальность</t>
  </si>
  <si>
    <t>в т.ч. акад. отп.</t>
  </si>
  <si>
    <t>26.05.05</t>
  </si>
  <si>
    <t>Судовождение</t>
  </si>
  <si>
    <t>26.05.06</t>
  </si>
  <si>
    <t>ЭСЭУ</t>
  </si>
  <si>
    <t>26.05.07</t>
  </si>
  <si>
    <t>ЭСЭСА</t>
  </si>
  <si>
    <t>Очная форма обучения</t>
  </si>
  <si>
    <t>Заочная форма обучения</t>
  </si>
  <si>
    <t>ИТОГО ВО</t>
  </si>
  <si>
    <t>ВЫСШЕЕ ОБРАЗОВАНИЕ - СПЕЦИАЛИТЕТ</t>
  </si>
  <si>
    <r>
      <t xml:space="preserve">Контингент обучающихся Морской институт им. вице-адмирала В.А. Корнилова – 
филиал ФГБОУ ВО «ГМУ им. адм. Ф.Ф. Ушакова»
</t>
    </r>
    <r>
      <rPr>
        <b/>
        <sz val="14"/>
        <color theme="1"/>
        <rFont val="Calibri"/>
        <family val="2"/>
        <charset val="204"/>
        <scheme val="minor"/>
      </rPr>
      <t xml:space="preserve">
Высшее образование - специалитет (очная форма, заочная форма)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</si>
</sst>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 wrapText="1"/>
    </xf>
    <xf numFmtId="1" fontId="2" fillId="5" borderId="13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>
      <alignment horizontal="center" vertical="center" wrapText="1"/>
    </xf>
    <xf numFmtId="1" fontId="4" fillId="5" borderId="13" xfId="0" applyNumberFormat="1" applyFont="1" applyFill="1" applyBorder="1" applyAlignment="1">
      <alignment horizontal="center" vertical="center" wrapText="1"/>
    </xf>
    <xf numFmtId="1" fontId="7" fillId="4" borderId="26" xfId="0" applyNumberFormat="1" applyFont="1" applyFill="1" applyBorder="1" applyAlignment="1">
      <alignment horizontal="center" vertical="center" wrapText="1"/>
    </xf>
    <xf numFmtId="1" fontId="7" fillId="4" borderId="17" xfId="0" applyNumberFormat="1" applyFont="1" applyFill="1" applyBorder="1" applyAlignment="1">
      <alignment horizontal="center" vertical="center" wrapText="1"/>
    </xf>
    <xf numFmtId="1" fontId="7" fillId="4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26" xfId="0" applyFont="1" applyFill="1" applyBorder="1" applyAlignment="1">
      <alignment horizontal="center" vertical="center" textRotation="90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7" fillId="4" borderId="32" xfId="0" applyNumberFormat="1" applyFont="1" applyFill="1" applyBorder="1" applyAlignment="1">
      <alignment horizontal="center" vertical="center" wrapText="1"/>
    </xf>
    <xf numFmtId="49" fontId="7" fillId="4" borderId="33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J30"/>
  <sheetViews>
    <sheetView tabSelected="1" zoomScaleNormal="100" zoomScaleSheetLayoutView="110" workbookViewId="0">
      <pane ySplit="8" topLeftCell="A9" activePane="bottomLeft" state="frozen"/>
      <selection pane="bottomLeft" activeCell="AY14" sqref="AY14:AZ15"/>
    </sheetView>
  </sheetViews>
  <sheetFormatPr defaultColWidth="8.85546875" defaultRowHeight="11.25" x14ac:dyDescent="0.25"/>
  <cols>
    <col min="1" max="1" width="7.5703125" style="1" customWidth="1"/>
    <col min="2" max="2" width="15.7109375" style="2" customWidth="1"/>
    <col min="3" max="3" width="4.7109375" style="2" customWidth="1"/>
    <col min="4" max="6" width="3.7109375" style="2" customWidth="1"/>
    <col min="7" max="7" width="4.7109375" style="2" customWidth="1"/>
    <col min="8" max="10" width="3.7109375" style="2" customWidth="1"/>
    <col min="11" max="11" width="4.7109375" style="2" customWidth="1"/>
    <col min="12" max="14" width="3.7109375" style="2" customWidth="1"/>
    <col min="15" max="15" width="4.7109375" style="2" customWidth="1"/>
    <col min="16" max="18" width="3.28515625" style="2" customWidth="1"/>
    <col min="19" max="19" width="4.7109375" style="2" customWidth="1"/>
    <col min="20" max="22" width="3.28515625" style="2" customWidth="1"/>
    <col min="23" max="23" width="4.7109375" style="2" customWidth="1"/>
    <col min="24" max="26" width="3.28515625" style="2" customWidth="1"/>
    <col min="27" max="27" width="4.7109375" style="2" customWidth="1"/>
    <col min="28" max="30" width="3.28515625" style="2" customWidth="1"/>
    <col min="31" max="31" width="4.7109375" style="2" customWidth="1"/>
    <col min="32" max="34" width="3.28515625" style="2" customWidth="1"/>
    <col min="35" max="35" width="4.7109375" style="2" customWidth="1"/>
    <col min="36" max="38" width="3.28515625" style="2" customWidth="1"/>
    <col min="39" max="39" width="4.7109375" style="2" customWidth="1"/>
    <col min="40" max="42" width="3.28515625" style="2" customWidth="1"/>
    <col min="43" max="43" width="4.7109375" style="2" customWidth="1"/>
    <col min="44" max="46" width="3.28515625" style="2" customWidth="1"/>
    <col min="47" max="47" width="4.7109375" style="2" customWidth="1"/>
    <col min="48" max="50" width="3.28515625" style="2" customWidth="1"/>
    <col min="51" max="51" width="4.7109375" style="2" customWidth="1"/>
    <col min="52" max="54" width="3.28515625" style="2" customWidth="1"/>
    <col min="55" max="55" width="4.7109375" style="2" customWidth="1"/>
    <col min="56" max="58" width="3.28515625" style="2" customWidth="1"/>
    <col min="59" max="59" width="4.7109375" style="2" customWidth="1"/>
    <col min="60" max="62" width="3.28515625" style="2" customWidth="1"/>
    <col min="63" max="16384" width="8.85546875" style="2"/>
  </cols>
  <sheetData>
    <row r="1" spans="1:62" ht="82.5" customHeight="1" thickBot="1" x14ac:dyDescent="0.3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</row>
    <row r="2" spans="1:62" ht="19.899999999999999" customHeight="1" thickBot="1" x14ac:dyDescent="0.3">
      <c r="A2" s="43" t="s">
        <v>9</v>
      </c>
      <c r="B2" s="44"/>
      <c r="C2" s="37" t="s">
        <v>5</v>
      </c>
      <c r="D2" s="38"/>
      <c r="E2" s="38"/>
      <c r="F2" s="39"/>
      <c r="G2" s="56" t="s">
        <v>6</v>
      </c>
      <c r="H2" s="38"/>
      <c r="I2" s="38"/>
      <c r="J2" s="57"/>
      <c r="K2" s="37" t="s">
        <v>7</v>
      </c>
      <c r="L2" s="38"/>
      <c r="M2" s="38"/>
      <c r="N2" s="39"/>
      <c r="O2" s="65" t="s">
        <v>8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7"/>
    </row>
    <row r="3" spans="1:62" ht="19.899999999999999" customHeight="1" x14ac:dyDescent="0.25">
      <c r="A3" s="45"/>
      <c r="B3" s="46"/>
      <c r="C3" s="40"/>
      <c r="D3" s="41"/>
      <c r="E3" s="41"/>
      <c r="F3" s="42"/>
      <c r="G3" s="58"/>
      <c r="H3" s="41"/>
      <c r="I3" s="41"/>
      <c r="J3" s="59"/>
      <c r="K3" s="40"/>
      <c r="L3" s="41"/>
      <c r="M3" s="41"/>
      <c r="N3" s="42"/>
      <c r="O3" s="69">
        <v>1</v>
      </c>
      <c r="P3" s="70"/>
      <c r="Q3" s="70"/>
      <c r="R3" s="70"/>
      <c r="S3" s="70"/>
      <c r="T3" s="70"/>
      <c r="U3" s="70"/>
      <c r="V3" s="71"/>
      <c r="W3" s="72">
        <v>2</v>
      </c>
      <c r="X3" s="73"/>
      <c r="Y3" s="73"/>
      <c r="Z3" s="73"/>
      <c r="AA3" s="73"/>
      <c r="AB3" s="73"/>
      <c r="AC3" s="73"/>
      <c r="AD3" s="74"/>
      <c r="AE3" s="69">
        <v>3</v>
      </c>
      <c r="AF3" s="70"/>
      <c r="AG3" s="70"/>
      <c r="AH3" s="70"/>
      <c r="AI3" s="70"/>
      <c r="AJ3" s="70"/>
      <c r="AK3" s="70"/>
      <c r="AL3" s="71"/>
      <c r="AM3" s="72">
        <v>4</v>
      </c>
      <c r="AN3" s="73"/>
      <c r="AO3" s="73"/>
      <c r="AP3" s="73"/>
      <c r="AQ3" s="73"/>
      <c r="AR3" s="73"/>
      <c r="AS3" s="73"/>
      <c r="AT3" s="74"/>
      <c r="AU3" s="69">
        <v>5</v>
      </c>
      <c r="AV3" s="70"/>
      <c r="AW3" s="70"/>
      <c r="AX3" s="70"/>
      <c r="AY3" s="70"/>
      <c r="AZ3" s="70"/>
      <c r="BA3" s="70"/>
      <c r="BB3" s="71"/>
      <c r="BC3" s="72">
        <v>6</v>
      </c>
      <c r="BD3" s="73"/>
      <c r="BE3" s="73"/>
      <c r="BF3" s="73"/>
      <c r="BG3" s="73"/>
      <c r="BH3" s="73"/>
      <c r="BI3" s="73"/>
      <c r="BJ3" s="75"/>
    </row>
    <row r="4" spans="1:62" ht="19.899999999999999" customHeight="1" x14ac:dyDescent="0.25">
      <c r="A4" s="45"/>
      <c r="B4" s="46"/>
      <c r="C4" s="40"/>
      <c r="D4" s="41"/>
      <c r="E4" s="41"/>
      <c r="F4" s="42"/>
      <c r="G4" s="58"/>
      <c r="H4" s="41"/>
      <c r="I4" s="41"/>
      <c r="J4" s="59"/>
      <c r="K4" s="40"/>
      <c r="L4" s="41"/>
      <c r="M4" s="41"/>
      <c r="N4" s="42"/>
      <c r="O4" s="60" t="s">
        <v>6</v>
      </c>
      <c r="P4" s="54"/>
      <c r="Q4" s="54"/>
      <c r="R4" s="54"/>
      <c r="S4" s="54" t="s">
        <v>7</v>
      </c>
      <c r="T4" s="54"/>
      <c r="U4" s="54"/>
      <c r="V4" s="61"/>
      <c r="W4" s="53" t="s">
        <v>6</v>
      </c>
      <c r="X4" s="54"/>
      <c r="Y4" s="54"/>
      <c r="Z4" s="54"/>
      <c r="AA4" s="54" t="s">
        <v>7</v>
      </c>
      <c r="AB4" s="54"/>
      <c r="AC4" s="54"/>
      <c r="AD4" s="55"/>
      <c r="AE4" s="60" t="s">
        <v>6</v>
      </c>
      <c r="AF4" s="54"/>
      <c r="AG4" s="54"/>
      <c r="AH4" s="54"/>
      <c r="AI4" s="54" t="s">
        <v>7</v>
      </c>
      <c r="AJ4" s="54"/>
      <c r="AK4" s="54"/>
      <c r="AL4" s="61"/>
      <c r="AM4" s="53" t="s">
        <v>6</v>
      </c>
      <c r="AN4" s="54"/>
      <c r="AO4" s="54"/>
      <c r="AP4" s="54"/>
      <c r="AQ4" s="54" t="s">
        <v>7</v>
      </c>
      <c r="AR4" s="54"/>
      <c r="AS4" s="54"/>
      <c r="AT4" s="55"/>
      <c r="AU4" s="60" t="s">
        <v>6</v>
      </c>
      <c r="AV4" s="54"/>
      <c r="AW4" s="54"/>
      <c r="AX4" s="54"/>
      <c r="AY4" s="54" t="s">
        <v>7</v>
      </c>
      <c r="AZ4" s="54"/>
      <c r="BA4" s="54"/>
      <c r="BB4" s="61"/>
      <c r="BC4" s="53" t="s">
        <v>6</v>
      </c>
      <c r="BD4" s="54"/>
      <c r="BE4" s="54"/>
      <c r="BF4" s="54"/>
      <c r="BG4" s="54" t="s">
        <v>7</v>
      </c>
      <c r="BH4" s="54"/>
      <c r="BI4" s="54"/>
      <c r="BJ4" s="61"/>
    </row>
    <row r="5" spans="1:62" ht="13.9" customHeight="1" x14ac:dyDescent="0.25">
      <c r="A5" s="47" t="s">
        <v>0</v>
      </c>
      <c r="B5" s="50" t="s">
        <v>1</v>
      </c>
      <c r="C5" s="31" t="s">
        <v>2</v>
      </c>
      <c r="D5" s="27" t="s">
        <v>10</v>
      </c>
      <c r="E5" s="27" t="s">
        <v>3</v>
      </c>
      <c r="F5" s="33" t="s">
        <v>4</v>
      </c>
      <c r="G5" s="35" t="s">
        <v>2</v>
      </c>
      <c r="H5" s="27" t="s">
        <v>10</v>
      </c>
      <c r="I5" s="27" t="s">
        <v>3</v>
      </c>
      <c r="J5" s="29" t="s">
        <v>4</v>
      </c>
      <c r="K5" s="31" t="s">
        <v>2</v>
      </c>
      <c r="L5" s="27" t="s">
        <v>10</v>
      </c>
      <c r="M5" s="27" t="s">
        <v>3</v>
      </c>
      <c r="N5" s="33" t="s">
        <v>4</v>
      </c>
      <c r="O5" s="31" t="s">
        <v>2</v>
      </c>
      <c r="P5" s="27" t="s">
        <v>10</v>
      </c>
      <c r="Q5" s="27" t="s">
        <v>3</v>
      </c>
      <c r="R5" s="27" t="s">
        <v>4</v>
      </c>
      <c r="S5" s="27" t="s">
        <v>2</v>
      </c>
      <c r="T5" s="27" t="s">
        <v>10</v>
      </c>
      <c r="U5" s="27" t="s">
        <v>3</v>
      </c>
      <c r="V5" s="33" t="s">
        <v>4</v>
      </c>
      <c r="W5" s="35" t="s">
        <v>2</v>
      </c>
      <c r="X5" s="27" t="s">
        <v>10</v>
      </c>
      <c r="Y5" s="27" t="s">
        <v>3</v>
      </c>
      <c r="Z5" s="27" t="s">
        <v>4</v>
      </c>
      <c r="AA5" s="27" t="s">
        <v>2</v>
      </c>
      <c r="AB5" s="27" t="s">
        <v>10</v>
      </c>
      <c r="AC5" s="27" t="s">
        <v>3</v>
      </c>
      <c r="AD5" s="29" t="s">
        <v>4</v>
      </c>
      <c r="AE5" s="31" t="s">
        <v>2</v>
      </c>
      <c r="AF5" s="27" t="s">
        <v>10</v>
      </c>
      <c r="AG5" s="27" t="s">
        <v>3</v>
      </c>
      <c r="AH5" s="27" t="s">
        <v>4</v>
      </c>
      <c r="AI5" s="27" t="s">
        <v>2</v>
      </c>
      <c r="AJ5" s="27" t="s">
        <v>10</v>
      </c>
      <c r="AK5" s="27" t="s">
        <v>3</v>
      </c>
      <c r="AL5" s="33" t="s">
        <v>4</v>
      </c>
      <c r="AM5" s="35" t="s">
        <v>2</v>
      </c>
      <c r="AN5" s="27" t="s">
        <v>10</v>
      </c>
      <c r="AO5" s="27" t="s">
        <v>3</v>
      </c>
      <c r="AP5" s="27" t="s">
        <v>4</v>
      </c>
      <c r="AQ5" s="27" t="s">
        <v>2</v>
      </c>
      <c r="AR5" s="27" t="s">
        <v>10</v>
      </c>
      <c r="AS5" s="27" t="s">
        <v>3</v>
      </c>
      <c r="AT5" s="29" t="s">
        <v>4</v>
      </c>
      <c r="AU5" s="31" t="s">
        <v>2</v>
      </c>
      <c r="AV5" s="27" t="s">
        <v>10</v>
      </c>
      <c r="AW5" s="27" t="s">
        <v>3</v>
      </c>
      <c r="AX5" s="27" t="s">
        <v>4</v>
      </c>
      <c r="AY5" s="27" t="s">
        <v>2</v>
      </c>
      <c r="AZ5" s="27" t="s">
        <v>10</v>
      </c>
      <c r="BA5" s="27" t="s">
        <v>3</v>
      </c>
      <c r="BB5" s="33" t="s">
        <v>4</v>
      </c>
      <c r="BC5" s="35" t="s">
        <v>2</v>
      </c>
      <c r="BD5" s="27" t="s">
        <v>10</v>
      </c>
      <c r="BE5" s="27" t="s">
        <v>3</v>
      </c>
      <c r="BF5" s="27" t="s">
        <v>4</v>
      </c>
      <c r="BG5" s="27" t="s">
        <v>2</v>
      </c>
      <c r="BH5" s="27" t="s">
        <v>10</v>
      </c>
      <c r="BI5" s="27" t="s">
        <v>3</v>
      </c>
      <c r="BJ5" s="33" t="s">
        <v>4</v>
      </c>
    </row>
    <row r="6" spans="1:62" ht="13.9" customHeight="1" x14ac:dyDescent="0.25">
      <c r="A6" s="48"/>
      <c r="B6" s="51"/>
      <c r="C6" s="31"/>
      <c r="D6" s="27"/>
      <c r="E6" s="27"/>
      <c r="F6" s="33"/>
      <c r="G6" s="35"/>
      <c r="H6" s="27"/>
      <c r="I6" s="27"/>
      <c r="J6" s="29"/>
      <c r="K6" s="31"/>
      <c r="L6" s="27"/>
      <c r="M6" s="27"/>
      <c r="N6" s="33"/>
      <c r="O6" s="31"/>
      <c r="P6" s="27"/>
      <c r="Q6" s="27"/>
      <c r="R6" s="27"/>
      <c r="S6" s="27"/>
      <c r="T6" s="27"/>
      <c r="U6" s="27"/>
      <c r="V6" s="33"/>
      <c r="W6" s="35"/>
      <c r="X6" s="27"/>
      <c r="Y6" s="27"/>
      <c r="Z6" s="27"/>
      <c r="AA6" s="27"/>
      <c r="AB6" s="27"/>
      <c r="AC6" s="27"/>
      <c r="AD6" s="29"/>
      <c r="AE6" s="31"/>
      <c r="AF6" s="27"/>
      <c r="AG6" s="27"/>
      <c r="AH6" s="27"/>
      <c r="AI6" s="27"/>
      <c r="AJ6" s="27"/>
      <c r="AK6" s="27"/>
      <c r="AL6" s="33"/>
      <c r="AM6" s="35"/>
      <c r="AN6" s="27"/>
      <c r="AO6" s="27"/>
      <c r="AP6" s="27"/>
      <c r="AQ6" s="27"/>
      <c r="AR6" s="27"/>
      <c r="AS6" s="27"/>
      <c r="AT6" s="29"/>
      <c r="AU6" s="31"/>
      <c r="AV6" s="27"/>
      <c r="AW6" s="27"/>
      <c r="AX6" s="27"/>
      <c r="AY6" s="27"/>
      <c r="AZ6" s="27"/>
      <c r="BA6" s="27"/>
      <c r="BB6" s="33"/>
      <c r="BC6" s="35"/>
      <c r="BD6" s="27"/>
      <c r="BE6" s="27"/>
      <c r="BF6" s="27"/>
      <c r="BG6" s="27"/>
      <c r="BH6" s="27"/>
      <c r="BI6" s="27"/>
      <c r="BJ6" s="33"/>
    </row>
    <row r="7" spans="1:62" ht="13.9" customHeight="1" x14ac:dyDescent="0.25">
      <c r="A7" s="48"/>
      <c r="B7" s="51"/>
      <c r="C7" s="31"/>
      <c r="D7" s="27"/>
      <c r="E7" s="27"/>
      <c r="F7" s="33"/>
      <c r="G7" s="35"/>
      <c r="H7" s="27"/>
      <c r="I7" s="27"/>
      <c r="J7" s="29"/>
      <c r="K7" s="31"/>
      <c r="L7" s="27"/>
      <c r="M7" s="27"/>
      <c r="N7" s="33"/>
      <c r="O7" s="31"/>
      <c r="P7" s="27"/>
      <c r="Q7" s="27"/>
      <c r="R7" s="27"/>
      <c r="S7" s="27"/>
      <c r="T7" s="27"/>
      <c r="U7" s="27"/>
      <c r="V7" s="33"/>
      <c r="W7" s="35"/>
      <c r="X7" s="27"/>
      <c r="Y7" s="27"/>
      <c r="Z7" s="27"/>
      <c r="AA7" s="27"/>
      <c r="AB7" s="27"/>
      <c r="AC7" s="27"/>
      <c r="AD7" s="29"/>
      <c r="AE7" s="31"/>
      <c r="AF7" s="27"/>
      <c r="AG7" s="27"/>
      <c r="AH7" s="27"/>
      <c r="AI7" s="27"/>
      <c r="AJ7" s="27"/>
      <c r="AK7" s="27"/>
      <c r="AL7" s="33"/>
      <c r="AM7" s="35"/>
      <c r="AN7" s="27"/>
      <c r="AO7" s="27"/>
      <c r="AP7" s="27"/>
      <c r="AQ7" s="27"/>
      <c r="AR7" s="27"/>
      <c r="AS7" s="27"/>
      <c r="AT7" s="29"/>
      <c r="AU7" s="31"/>
      <c r="AV7" s="27"/>
      <c r="AW7" s="27"/>
      <c r="AX7" s="27"/>
      <c r="AY7" s="27"/>
      <c r="AZ7" s="27"/>
      <c r="BA7" s="27"/>
      <c r="BB7" s="33"/>
      <c r="BC7" s="35"/>
      <c r="BD7" s="27"/>
      <c r="BE7" s="27"/>
      <c r="BF7" s="27"/>
      <c r="BG7" s="27"/>
      <c r="BH7" s="27"/>
      <c r="BI7" s="27"/>
      <c r="BJ7" s="33"/>
    </row>
    <row r="8" spans="1:62" ht="36" customHeight="1" thickBot="1" x14ac:dyDescent="0.3">
      <c r="A8" s="49"/>
      <c r="B8" s="52"/>
      <c r="C8" s="32"/>
      <c r="D8" s="28"/>
      <c r="E8" s="28"/>
      <c r="F8" s="34"/>
      <c r="G8" s="36"/>
      <c r="H8" s="28"/>
      <c r="I8" s="28"/>
      <c r="J8" s="30"/>
      <c r="K8" s="32"/>
      <c r="L8" s="28"/>
      <c r="M8" s="28"/>
      <c r="N8" s="34"/>
      <c r="O8" s="32"/>
      <c r="P8" s="28"/>
      <c r="Q8" s="28"/>
      <c r="R8" s="28"/>
      <c r="S8" s="28"/>
      <c r="T8" s="28"/>
      <c r="U8" s="28"/>
      <c r="V8" s="34"/>
      <c r="W8" s="36"/>
      <c r="X8" s="28"/>
      <c r="Y8" s="28"/>
      <c r="Z8" s="28"/>
      <c r="AA8" s="28"/>
      <c r="AB8" s="28"/>
      <c r="AC8" s="28"/>
      <c r="AD8" s="30"/>
      <c r="AE8" s="32"/>
      <c r="AF8" s="28"/>
      <c r="AG8" s="28"/>
      <c r="AH8" s="28"/>
      <c r="AI8" s="28"/>
      <c r="AJ8" s="28"/>
      <c r="AK8" s="28"/>
      <c r="AL8" s="34"/>
      <c r="AM8" s="36"/>
      <c r="AN8" s="28"/>
      <c r="AO8" s="28"/>
      <c r="AP8" s="28"/>
      <c r="AQ8" s="28"/>
      <c r="AR8" s="28"/>
      <c r="AS8" s="28"/>
      <c r="AT8" s="30"/>
      <c r="AU8" s="32"/>
      <c r="AV8" s="28"/>
      <c r="AW8" s="28"/>
      <c r="AX8" s="28"/>
      <c r="AY8" s="28"/>
      <c r="AZ8" s="28"/>
      <c r="BA8" s="28"/>
      <c r="BB8" s="34"/>
      <c r="BC8" s="36"/>
      <c r="BD8" s="28"/>
      <c r="BE8" s="28"/>
      <c r="BF8" s="28"/>
      <c r="BG8" s="28"/>
      <c r="BH8" s="28"/>
      <c r="BI8" s="28"/>
      <c r="BJ8" s="34"/>
    </row>
    <row r="9" spans="1:62" s="5" customFormat="1" ht="18" customHeight="1" x14ac:dyDescent="0.25">
      <c r="A9" s="62" t="s">
        <v>20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4"/>
    </row>
    <row r="10" spans="1:62" s="3" customFormat="1" ht="18" customHeight="1" x14ac:dyDescent="0.25">
      <c r="A10" s="76" t="s">
        <v>17</v>
      </c>
      <c r="B10" s="77"/>
      <c r="C10" s="14">
        <v>181</v>
      </c>
      <c r="D10" s="15">
        <f>D11+D12+D13</f>
        <v>15</v>
      </c>
      <c r="E10" s="15">
        <v>1</v>
      </c>
      <c r="F10" s="16">
        <v>4</v>
      </c>
      <c r="G10" s="14">
        <v>167</v>
      </c>
      <c r="H10" s="15">
        <v>14</v>
      </c>
      <c r="I10" s="15">
        <f>I11+I12+I13</f>
        <v>0</v>
      </c>
      <c r="J10" s="16">
        <f>J11+J12+J13</f>
        <v>4</v>
      </c>
      <c r="K10" s="14">
        <f>K11+K12+K13</f>
        <v>15</v>
      </c>
      <c r="L10" s="15">
        <f>L11+L12+L13</f>
        <v>1</v>
      </c>
      <c r="M10" s="15">
        <v>1</v>
      </c>
      <c r="N10" s="16">
        <v>0</v>
      </c>
      <c r="O10" s="14">
        <f>O11+O12+O13</f>
        <v>31</v>
      </c>
      <c r="P10" s="15">
        <f>P11+P12+P13</f>
        <v>1</v>
      </c>
      <c r="Q10" s="15">
        <f>Q11+Q12+Q13</f>
        <v>0</v>
      </c>
      <c r="R10" s="15">
        <v>0</v>
      </c>
      <c r="S10" s="15">
        <f t="shared" ref="S10:Y10" si="0">S11+S12+S13</f>
        <v>6</v>
      </c>
      <c r="T10" s="15">
        <f t="shared" si="0"/>
        <v>0</v>
      </c>
      <c r="U10" s="15">
        <f t="shared" si="0"/>
        <v>0</v>
      </c>
      <c r="V10" s="16">
        <f t="shared" si="0"/>
        <v>0</v>
      </c>
      <c r="W10" s="14">
        <f t="shared" si="0"/>
        <v>37</v>
      </c>
      <c r="X10" s="15">
        <f t="shared" si="0"/>
        <v>1</v>
      </c>
      <c r="Y10" s="15">
        <f t="shared" si="0"/>
        <v>0</v>
      </c>
      <c r="Z10" s="15">
        <v>1</v>
      </c>
      <c r="AA10" s="15">
        <f>AA11+AA12+AA13</f>
        <v>2</v>
      </c>
      <c r="AB10" s="15">
        <f>AB11+AB12+AB13</f>
        <v>0</v>
      </c>
      <c r="AC10" s="15">
        <v>0</v>
      </c>
      <c r="AD10" s="16">
        <f>AD11+AD12+AD13</f>
        <v>0</v>
      </c>
      <c r="AE10" s="14">
        <v>40</v>
      </c>
      <c r="AF10" s="15">
        <f t="shared" ref="AF10:AW10" si="1">AF11+AF12+AF13</f>
        <v>0</v>
      </c>
      <c r="AG10" s="15">
        <f t="shared" si="1"/>
        <v>0</v>
      </c>
      <c r="AH10" s="15">
        <f t="shared" si="1"/>
        <v>3</v>
      </c>
      <c r="AI10" s="15">
        <f t="shared" si="1"/>
        <v>0</v>
      </c>
      <c r="AJ10" s="15">
        <f t="shared" si="1"/>
        <v>0</v>
      </c>
      <c r="AK10" s="15">
        <f t="shared" si="1"/>
        <v>0</v>
      </c>
      <c r="AL10" s="16">
        <f t="shared" si="1"/>
        <v>0</v>
      </c>
      <c r="AM10" s="14">
        <f t="shared" si="1"/>
        <v>18</v>
      </c>
      <c r="AN10" s="15">
        <f t="shared" si="1"/>
        <v>1</v>
      </c>
      <c r="AO10" s="15">
        <f t="shared" si="1"/>
        <v>0</v>
      </c>
      <c r="AP10" s="15">
        <f t="shared" si="1"/>
        <v>0</v>
      </c>
      <c r="AQ10" s="15">
        <f t="shared" si="1"/>
        <v>1</v>
      </c>
      <c r="AR10" s="15">
        <f t="shared" si="1"/>
        <v>0</v>
      </c>
      <c r="AS10" s="15">
        <f t="shared" si="1"/>
        <v>1</v>
      </c>
      <c r="AT10" s="16">
        <f t="shared" si="1"/>
        <v>0</v>
      </c>
      <c r="AU10" s="14">
        <v>40</v>
      </c>
      <c r="AV10" s="15">
        <v>11</v>
      </c>
      <c r="AW10" s="15">
        <f t="shared" si="1"/>
        <v>0</v>
      </c>
      <c r="AX10" s="15">
        <v>0</v>
      </c>
      <c r="AY10" s="15">
        <f t="shared" ref="AY10:BJ10" si="2">AY11+AY12+AY13</f>
        <v>6</v>
      </c>
      <c r="AZ10" s="15">
        <f t="shared" si="2"/>
        <v>1</v>
      </c>
      <c r="BA10" s="15">
        <f t="shared" si="2"/>
        <v>1</v>
      </c>
      <c r="BB10" s="16">
        <f t="shared" si="2"/>
        <v>0</v>
      </c>
      <c r="BC10" s="18">
        <f t="shared" si="2"/>
        <v>0</v>
      </c>
      <c r="BD10" s="17">
        <f t="shared" si="2"/>
        <v>0</v>
      </c>
      <c r="BE10" s="17">
        <f t="shared" si="2"/>
        <v>0</v>
      </c>
      <c r="BF10" s="17">
        <f t="shared" si="2"/>
        <v>0</v>
      </c>
      <c r="BG10" s="17">
        <f t="shared" si="2"/>
        <v>0</v>
      </c>
      <c r="BH10" s="17">
        <f t="shared" si="2"/>
        <v>0</v>
      </c>
      <c r="BI10" s="17">
        <f t="shared" si="2"/>
        <v>0</v>
      </c>
      <c r="BJ10" s="19">
        <f t="shared" si="2"/>
        <v>0</v>
      </c>
    </row>
    <row r="11" spans="1:62" s="5" customFormat="1" ht="18" customHeight="1" x14ac:dyDescent="0.25">
      <c r="A11" s="6" t="s">
        <v>11</v>
      </c>
      <c r="B11" s="7" t="s">
        <v>12</v>
      </c>
      <c r="C11" s="8">
        <v>96</v>
      </c>
      <c r="D11" s="9">
        <v>5</v>
      </c>
      <c r="E11" s="9">
        <v>1</v>
      </c>
      <c r="F11" s="10">
        <v>4</v>
      </c>
      <c r="G11" s="8">
        <v>86</v>
      </c>
      <c r="H11" s="9">
        <v>4</v>
      </c>
      <c r="I11" s="9">
        <f t="shared" ref="I11" si="3">Q11+Y11+AG11+AO11+AW11+BE11</f>
        <v>0</v>
      </c>
      <c r="J11" s="10">
        <v>4</v>
      </c>
      <c r="K11" s="8">
        <v>10</v>
      </c>
      <c r="L11" s="9">
        <v>1</v>
      </c>
      <c r="M11" s="9">
        <v>1</v>
      </c>
      <c r="N11" s="10">
        <f>V11+AD11+AL11+AT11+BB11+BJ11</f>
        <v>0</v>
      </c>
      <c r="O11" s="8">
        <v>16</v>
      </c>
      <c r="P11" s="9">
        <v>1</v>
      </c>
      <c r="Q11" s="9"/>
      <c r="R11" s="9"/>
      <c r="S11" s="9">
        <v>3</v>
      </c>
      <c r="T11" s="9"/>
      <c r="U11" s="9"/>
      <c r="V11" s="10"/>
      <c r="W11" s="8">
        <v>19</v>
      </c>
      <c r="X11" s="9"/>
      <c r="Y11" s="9"/>
      <c r="Z11" s="9">
        <v>1</v>
      </c>
      <c r="AA11" s="9">
        <v>2</v>
      </c>
      <c r="AB11" s="9"/>
      <c r="AC11" s="9"/>
      <c r="AD11" s="10"/>
      <c r="AE11" s="8">
        <v>26</v>
      </c>
      <c r="AF11" s="9"/>
      <c r="AG11" s="9"/>
      <c r="AH11" s="9">
        <v>3</v>
      </c>
      <c r="AI11" s="9"/>
      <c r="AJ11" s="9"/>
      <c r="AK11" s="9"/>
      <c r="AL11" s="10"/>
      <c r="AM11" s="8">
        <v>7</v>
      </c>
      <c r="AN11" s="9"/>
      <c r="AO11" s="9"/>
      <c r="AP11" s="9"/>
      <c r="AQ11" s="9"/>
      <c r="AR11" s="9"/>
      <c r="AS11" s="9">
        <v>1</v>
      </c>
      <c r="AT11" s="10"/>
      <c r="AU11" s="8">
        <v>18</v>
      </c>
      <c r="AV11" s="9">
        <v>3</v>
      </c>
      <c r="AW11" s="9"/>
      <c r="AX11" s="9"/>
      <c r="AY11" s="9">
        <v>5</v>
      </c>
      <c r="AZ11" s="9">
        <v>1</v>
      </c>
      <c r="BA11" s="9">
        <v>1</v>
      </c>
      <c r="BB11" s="10"/>
      <c r="BC11" s="12"/>
      <c r="BD11" s="11"/>
      <c r="BE11" s="11"/>
      <c r="BF11" s="11"/>
      <c r="BG11" s="11"/>
      <c r="BH11" s="11"/>
      <c r="BI11" s="11"/>
      <c r="BJ11" s="13"/>
    </row>
    <row r="12" spans="1:62" s="5" customFormat="1" ht="18" customHeight="1" x14ac:dyDescent="0.25">
      <c r="A12" s="6" t="s">
        <v>13</v>
      </c>
      <c r="B12" s="7" t="s">
        <v>14</v>
      </c>
      <c r="C12" s="8">
        <v>85</v>
      </c>
      <c r="D12" s="9">
        <v>10</v>
      </c>
      <c r="E12" s="9">
        <v>0</v>
      </c>
      <c r="F12" s="10">
        <f t="shared" ref="C12:F13" si="4">J12+N12</f>
        <v>0</v>
      </c>
      <c r="G12" s="8">
        <v>80</v>
      </c>
      <c r="H12" s="9">
        <v>10</v>
      </c>
      <c r="I12" s="9">
        <f t="shared" ref="G12:L13" si="5">Q12+Y12+AG12+AO12+AW12+BE12</f>
        <v>0</v>
      </c>
      <c r="J12" s="10">
        <f t="shared" si="5"/>
        <v>0</v>
      </c>
      <c r="K12" s="8">
        <v>5</v>
      </c>
      <c r="L12" s="9">
        <f t="shared" si="5"/>
        <v>0</v>
      </c>
      <c r="M12" s="9">
        <v>0</v>
      </c>
      <c r="N12" s="10">
        <f t="shared" ref="N12:N13" si="6">V12+AD12+AL12+AT12+BB12+BJ12</f>
        <v>0</v>
      </c>
      <c r="O12" s="8">
        <v>15</v>
      </c>
      <c r="P12" s="9"/>
      <c r="Q12" s="9"/>
      <c r="R12" s="9"/>
      <c r="S12" s="9">
        <v>3</v>
      </c>
      <c r="T12" s="9"/>
      <c r="U12" s="9"/>
      <c r="V12" s="10"/>
      <c r="W12" s="8">
        <v>18</v>
      </c>
      <c r="X12" s="9">
        <v>1</v>
      </c>
      <c r="Y12" s="9"/>
      <c r="Z12" s="9"/>
      <c r="AA12" s="9"/>
      <c r="AB12" s="9"/>
      <c r="AC12" s="9"/>
      <c r="AD12" s="10"/>
      <c r="AE12" s="8">
        <v>14</v>
      </c>
      <c r="AF12" s="9"/>
      <c r="AG12" s="9"/>
      <c r="AH12" s="9"/>
      <c r="AI12" s="9"/>
      <c r="AJ12" s="9"/>
      <c r="AK12" s="9"/>
      <c r="AL12" s="10"/>
      <c r="AM12" s="8">
        <v>11</v>
      </c>
      <c r="AN12" s="9">
        <v>1</v>
      </c>
      <c r="AO12" s="9"/>
      <c r="AP12" s="9"/>
      <c r="AQ12" s="9">
        <v>1</v>
      </c>
      <c r="AR12" s="9"/>
      <c r="AS12" s="9"/>
      <c r="AT12" s="10"/>
      <c r="AU12" s="8">
        <v>22</v>
      </c>
      <c r="AV12" s="9">
        <v>8</v>
      </c>
      <c r="AW12" s="9"/>
      <c r="AX12" s="9"/>
      <c r="AY12" s="9">
        <v>1</v>
      </c>
      <c r="AZ12" s="9"/>
      <c r="BA12" s="9"/>
      <c r="BB12" s="10"/>
      <c r="BC12" s="12"/>
      <c r="BD12" s="11"/>
      <c r="BE12" s="11"/>
      <c r="BF12" s="11"/>
      <c r="BG12" s="11"/>
      <c r="BH12" s="11"/>
      <c r="BI12" s="11"/>
      <c r="BJ12" s="13"/>
    </row>
    <row r="13" spans="1:62" s="5" customFormat="1" ht="18" customHeight="1" x14ac:dyDescent="0.25">
      <c r="A13" s="6" t="s">
        <v>15</v>
      </c>
      <c r="B13" s="7" t="s">
        <v>16</v>
      </c>
      <c r="C13" s="8">
        <f t="shared" si="4"/>
        <v>0</v>
      </c>
      <c r="D13" s="9">
        <f t="shared" si="4"/>
        <v>0</v>
      </c>
      <c r="E13" s="9">
        <f t="shared" si="4"/>
        <v>0</v>
      </c>
      <c r="F13" s="10">
        <f t="shared" si="4"/>
        <v>0</v>
      </c>
      <c r="G13" s="8">
        <f t="shared" si="5"/>
        <v>0</v>
      </c>
      <c r="H13" s="9">
        <f t="shared" si="5"/>
        <v>0</v>
      </c>
      <c r="I13" s="9">
        <f t="shared" si="5"/>
        <v>0</v>
      </c>
      <c r="J13" s="10">
        <f t="shared" si="5"/>
        <v>0</v>
      </c>
      <c r="K13" s="8">
        <f t="shared" si="5"/>
        <v>0</v>
      </c>
      <c r="L13" s="9">
        <f t="shared" si="5"/>
        <v>0</v>
      </c>
      <c r="M13" s="9">
        <f t="shared" ref="M13" si="7">U13+AC13+AJ13+AS13+BA13+BI13</f>
        <v>0</v>
      </c>
      <c r="N13" s="10">
        <f t="shared" si="6"/>
        <v>0</v>
      </c>
      <c r="O13" s="8"/>
      <c r="P13" s="9"/>
      <c r="Q13" s="9"/>
      <c r="R13" s="9"/>
      <c r="S13" s="9"/>
      <c r="T13" s="9"/>
      <c r="U13" s="9"/>
      <c r="V13" s="10"/>
      <c r="W13" s="8"/>
      <c r="X13" s="9"/>
      <c r="Y13" s="9"/>
      <c r="Z13" s="9"/>
      <c r="AA13" s="9"/>
      <c r="AB13" s="9"/>
      <c r="AC13" s="9"/>
      <c r="AD13" s="10"/>
      <c r="AE13" s="8"/>
      <c r="AF13" s="9"/>
      <c r="AG13" s="9"/>
      <c r="AH13" s="9"/>
      <c r="AI13" s="9"/>
      <c r="AJ13" s="9"/>
      <c r="AK13" s="9"/>
      <c r="AL13" s="10"/>
      <c r="AM13" s="8"/>
      <c r="AN13" s="9"/>
      <c r="AO13" s="9"/>
      <c r="AP13" s="9"/>
      <c r="AQ13" s="9"/>
      <c r="AR13" s="9"/>
      <c r="AS13" s="9"/>
      <c r="AT13" s="10"/>
      <c r="AU13" s="8"/>
      <c r="AV13" s="9"/>
      <c r="AW13" s="9"/>
      <c r="AX13" s="9"/>
      <c r="AY13" s="9"/>
      <c r="AZ13" s="9"/>
      <c r="BA13" s="9"/>
      <c r="BB13" s="10"/>
      <c r="BC13" s="12"/>
      <c r="BD13" s="11"/>
      <c r="BE13" s="11"/>
      <c r="BF13" s="11"/>
      <c r="BG13" s="11"/>
      <c r="BH13" s="11"/>
      <c r="BI13" s="11"/>
      <c r="BJ13" s="13"/>
    </row>
    <row r="14" spans="1:62" s="3" customFormat="1" ht="18" customHeight="1" x14ac:dyDescent="0.25">
      <c r="A14" s="76" t="s">
        <v>18</v>
      </c>
      <c r="B14" s="77"/>
      <c r="C14" s="80">
        <v>527</v>
      </c>
      <c r="D14" s="81">
        <f t="shared" ref="D14:BJ14" si="8">D15+D16+D17</f>
        <v>46</v>
      </c>
      <c r="E14" s="81">
        <v>9</v>
      </c>
      <c r="F14" s="82">
        <v>4</v>
      </c>
      <c r="G14" s="80">
        <f t="shared" si="8"/>
        <v>61</v>
      </c>
      <c r="H14" s="81">
        <f t="shared" si="8"/>
        <v>0</v>
      </c>
      <c r="I14" s="81">
        <f t="shared" si="8"/>
        <v>0</v>
      </c>
      <c r="J14" s="82">
        <v>1</v>
      </c>
      <c r="K14" s="80">
        <v>466</v>
      </c>
      <c r="L14" s="81">
        <v>46</v>
      </c>
      <c r="M14" s="81">
        <v>9</v>
      </c>
      <c r="N14" s="82">
        <v>3</v>
      </c>
      <c r="O14" s="80">
        <f t="shared" si="8"/>
        <v>14</v>
      </c>
      <c r="P14" s="81">
        <f t="shared" si="8"/>
        <v>0</v>
      </c>
      <c r="Q14" s="81">
        <f t="shared" si="8"/>
        <v>0</v>
      </c>
      <c r="R14" s="81">
        <f t="shared" si="8"/>
        <v>0</v>
      </c>
      <c r="S14" s="81">
        <v>42</v>
      </c>
      <c r="T14" s="81">
        <f t="shared" si="8"/>
        <v>0</v>
      </c>
      <c r="U14" s="81">
        <f t="shared" si="8"/>
        <v>0</v>
      </c>
      <c r="V14" s="82">
        <f t="shared" si="8"/>
        <v>0</v>
      </c>
      <c r="W14" s="80">
        <f t="shared" si="8"/>
        <v>13</v>
      </c>
      <c r="X14" s="81">
        <f t="shared" si="8"/>
        <v>0</v>
      </c>
      <c r="Y14" s="81">
        <f t="shared" si="8"/>
        <v>0</v>
      </c>
      <c r="Z14" s="81">
        <f t="shared" si="8"/>
        <v>0</v>
      </c>
      <c r="AA14" s="81">
        <v>51</v>
      </c>
      <c r="AB14" s="81">
        <v>3</v>
      </c>
      <c r="AC14" s="81">
        <f t="shared" si="8"/>
        <v>0</v>
      </c>
      <c r="AD14" s="16">
        <f t="shared" si="8"/>
        <v>0</v>
      </c>
      <c r="AE14" s="14">
        <f t="shared" si="8"/>
        <v>7</v>
      </c>
      <c r="AF14" s="15">
        <f t="shared" si="8"/>
        <v>0</v>
      </c>
      <c r="AG14" s="15">
        <f t="shared" si="8"/>
        <v>0</v>
      </c>
      <c r="AH14" s="15">
        <f t="shared" si="8"/>
        <v>0</v>
      </c>
      <c r="AI14" s="15">
        <f t="shared" si="8"/>
        <v>63</v>
      </c>
      <c r="AJ14" s="15">
        <f t="shared" si="8"/>
        <v>2</v>
      </c>
      <c r="AK14" s="15">
        <f t="shared" si="8"/>
        <v>1</v>
      </c>
      <c r="AL14" s="16">
        <v>1</v>
      </c>
      <c r="AM14" s="14">
        <f t="shared" si="8"/>
        <v>7</v>
      </c>
      <c r="AN14" s="15">
        <f t="shared" si="8"/>
        <v>0</v>
      </c>
      <c r="AO14" s="15">
        <f t="shared" si="8"/>
        <v>0</v>
      </c>
      <c r="AP14" s="15">
        <f t="shared" si="8"/>
        <v>0</v>
      </c>
      <c r="AQ14" s="15">
        <f t="shared" si="8"/>
        <v>69</v>
      </c>
      <c r="AR14" s="15">
        <f t="shared" si="8"/>
        <v>3</v>
      </c>
      <c r="AS14" s="15">
        <f t="shared" si="8"/>
        <v>1</v>
      </c>
      <c r="AT14" s="16">
        <v>0</v>
      </c>
      <c r="AU14" s="14">
        <f t="shared" si="8"/>
        <v>14</v>
      </c>
      <c r="AV14" s="15">
        <f t="shared" si="8"/>
        <v>0</v>
      </c>
      <c r="AW14" s="15">
        <f t="shared" si="8"/>
        <v>0</v>
      </c>
      <c r="AX14" s="15">
        <f t="shared" si="8"/>
        <v>1</v>
      </c>
      <c r="AY14" s="81">
        <v>149</v>
      </c>
      <c r="AZ14" s="81">
        <v>13</v>
      </c>
      <c r="BA14" s="15">
        <v>5</v>
      </c>
      <c r="BB14" s="16">
        <f t="shared" si="8"/>
        <v>1</v>
      </c>
      <c r="BC14" s="14">
        <f t="shared" si="8"/>
        <v>6</v>
      </c>
      <c r="BD14" s="15">
        <f t="shared" si="8"/>
        <v>0</v>
      </c>
      <c r="BE14" s="15">
        <f t="shared" si="8"/>
        <v>0</v>
      </c>
      <c r="BF14" s="15">
        <v>0</v>
      </c>
      <c r="BG14" s="15">
        <f t="shared" si="8"/>
        <v>92</v>
      </c>
      <c r="BH14" s="15">
        <f t="shared" si="8"/>
        <v>25</v>
      </c>
      <c r="BI14" s="15">
        <f t="shared" si="8"/>
        <v>2</v>
      </c>
      <c r="BJ14" s="16">
        <f t="shared" si="8"/>
        <v>1</v>
      </c>
    </row>
    <row r="15" spans="1:62" s="5" customFormat="1" ht="18" customHeight="1" x14ac:dyDescent="0.25">
      <c r="A15" s="6" t="s">
        <v>11</v>
      </c>
      <c r="B15" s="7" t="s">
        <v>12</v>
      </c>
      <c r="C15" s="24">
        <f t="shared" ref="C15:F17" si="9">G15+K15</f>
        <v>263</v>
      </c>
      <c r="D15" s="25">
        <f t="shared" si="9"/>
        <v>20</v>
      </c>
      <c r="E15" s="25">
        <v>6</v>
      </c>
      <c r="F15" s="83">
        <v>4</v>
      </c>
      <c r="G15" s="24">
        <f t="shared" ref="G15:L17" si="10">O15+W15+AE15+AM15+AU15+BC15</f>
        <v>29</v>
      </c>
      <c r="H15" s="25">
        <f t="shared" si="10"/>
        <v>0</v>
      </c>
      <c r="I15" s="25">
        <f t="shared" si="10"/>
        <v>0</v>
      </c>
      <c r="J15" s="83">
        <v>1</v>
      </c>
      <c r="K15" s="24">
        <f t="shared" si="10"/>
        <v>234</v>
      </c>
      <c r="L15" s="25">
        <f t="shared" si="10"/>
        <v>20</v>
      </c>
      <c r="M15" s="25">
        <v>6</v>
      </c>
      <c r="N15" s="83">
        <v>3</v>
      </c>
      <c r="O15" s="24">
        <v>7</v>
      </c>
      <c r="P15" s="25"/>
      <c r="Q15" s="25"/>
      <c r="R15" s="25"/>
      <c r="S15" s="25">
        <v>19</v>
      </c>
      <c r="T15" s="25"/>
      <c r="U15" s="25"/>
      <c r="V15" s="83"/>
      <c r="W15" s="24">
        <v>5</v>
      </c>
      <c r="X15" s="25"/>
      <c r="Y15" s="25"/>
      <c r="Z15" s="25"/>
      <c r="AA15" s="25">
        <v>27</v>
      </c>
      <c r="AB15" s="25">
        <v>2</v>
      </c>
      <c r="AC15" s="25"/>
      <c r="AD15" s="10"/>
      <c r="AE15" s="8">
        <v>5</v>
      </c>
      <c r="AF15" s="9"/>
      <c r="AG15" s="9"/>
      <c r="AH15" s="9"/>
      <c r="AI15" s="9">
        <v>34</v>
      </c>
      <c r="AJ15" s="9">
        <v>1</v>
      </c>
      <c r="AK15" s="9">
        <v>1</v>
      </c>
      <c r="AL15" s="10">
        <v>1</v>
      </c>
      <c r="AM15" s="8">
        <v>4</v>
      </c>
      <c r="AN15" s="9"/>
      <c r="AO15" s="9"/>
      <c r="AP15" s="9"/>
      <c r="AQ15" s="9">
        <v>42</v>
      </c>
      <c r="AR15" s="9">
        <v>1</v>
      </c>
      <c r="AS15" s="9">
        <v>1</v>
      </c>
      <c r="AT15" s="10"/>
      <c r="AU15" s="8">
        <v>6</v>
      </c>
      <c r="AV15" s="9"/>
      <c r="AW15" s="9"/>
      <c r="AX15" s="9">
        <v>1</v>
      </c>
      <c r="AY15" s="25">
        <v>75</v>
      </c>
      <c r="AZ15" s="25">
        <v>7</v>
      </c>
      <c r="BA15" s="9">
        <v>3</v>
      </c>
      <c r="BB15" s="10">
        <v>1</v>
      </c>
      <c r="BC15" s="8">
        <v>2</v>
      </c>
      <c r="BD15" s="9"/>
      <c r="BE15" s="9"/>
      <c r="BF15" s="9"/>
      <c r="BG15" s="9">
        <v>37</v>
      </c>
      <c r="BH15" s="9">
        <v>9</v>
      </c>
      <c r="BI15" s="9">
        <v>1</v>
      </c>
      <c r="BJ15" s="10">
        <v>1</v>
      </c>
    </row>
    <row r="16" spans="1:62" s="5" customFormat="1" ht="18" customHeight="1" x14ac:dyDescent="0.25">
      <c r="A16" s="6" t="s">
        <v>13</v>
      </c>
      <c r="B16" s="7" t="s">
        <v>14</v>
      </c>
      <c r="C16" s="24">
        <f t="shared" si="9"/>
        <v>226</v>
      </c>
      <c r="D16" s="25">
        <f t="shared" si="9"/>
        <v>17</v>
      </c>
      <c r="E16" s="25">
        <v>1</v>
      </c>
      <c r="F16" s="83">
        <f t="shared" si="9"/>
        <v>0</v>
      </c>
      <c r="G16" s="24">
        <f t="shared" si="10"/>
        <v>27</v>
      </c>
      <c r="H16" s="25">
        <f t="shared" si="10"/>
        <v>0</v>
      </c>
      <c r="I16" s="25">
        <f t="shared" si="10"/>
        <v>0</v>
      </c>
      <c r="J16" s="83">
        <f t="shared" si="10"/>
        <v>0</v>
      </c>
      <c r="K16" s="24">
        <f t="shared" si="10"/>
        <v>199</v>
      </c>
      <c r="L16" s="25">
        <f t="shared" si="10"/>
        <v>17</v>
      </c>
      <c r="M16" s="25">
        <v>1</v>
      </c>
      <c r="N16" s="83">
        <f t="shared" ref="N16:N17" si="11">V16+AD16+AL16+AT16+BB16+BJ16</f>
        <v>0</v>
      </c>
      <c r="O16" s="24">
        <v>7</v>
      </c>
      <c r="P16" s="25"/>
      <c r="Q16" s="25"/>
      <c r="R16" s="25"/>
      <c r="S16" s="25">
        <v>23</v>
      </c>
      <c r="T16" s="25"/>
      <c r="U16" s="25"/>
      <c r="V16" s="83"/>
      <c r="W16" s="24">
        <v>8</v>
      </c>
      <c r="X16" s="25"/>
      <c r="Y16" s="25"/>
      <c r="Z16" s="25"/>
      <c r="AA16" s="25">
        <v>24</v>
      </c>
      <c r="AB16" s="25">
        <v>1</v>
      </c>
      <c r="AC16" s="25"/>
      <c r="AD16" s="10"/>
      <c r="AE16" s="8">
        <v>2</v>
      </c>
      <c r="AF16" s="9"/>
      <c r="AG16" s="9"/>
      <c r="AH16" s="9"/>
      <c r="AI16" s="9">
        <v>29</v>
      </c>
      <c r="AJ16" s="9">
        <v>1</v>
      </c>
      <c r="AK16" s="9"/>
      <c r="AL16" s="10"/>
      <c r="AM16" s="8">
        <v>3</v>
      </c>
      <c r="AN16" s="9"/>
      <c r="AO16" s="9"/>
      <c r="AP16" s="9"/>
      <c r="AQ16" s="9">
        <v>27</v>
      </c>
      <c r="AR16" s="9">
        <v>2</v>
      </c>
      <c r="AS16" s="9"/>
      <c r="AT16" s="10"/>
      <c r="AU16" s="8">
        <v>4</v>
      </c>
      <c r="AV16" s="9"/>
      <c r="AW16" s="9"/>
      <c r="AX16" s="9"/>
      <c r="AY16" s="9">
        <v>54</v>
      </c>
      <c r="AZ16" s="9">
        <v>3</v>
      </c>
      <c r="BA16" s="9"/>
      <c r="BB16" s="10"/>
      <c r="BC16" s="8">
        <v>3</v>
      </c>
      <c r="BD16" s="9"/>
      <c r="BE16" s="9"/>
      <c r="BF16" s="9"/>
      <c r="BG16" s="9">
        <v>42</v>
      </c>
      <c r="BH16" s="9">
        <v>10</v>
      </c>
      <c r="BI16" s="9">
        <v>1</v>
      </c>
      <c r="BJ16" s="10"/>
    </row>
    <row r="17" spans="1:62" s="5" customFormat="1" ht="18" customHeight="1" x14ac:dyDescent="0.25">
      <c r="A17" s="6" t="s">
        <v>15</v>
      </c>
      <c r="B17" s="7" t="s">
        <v>16</v>
      </c>
      <c r="C17" s="24">
        <f t="shared" si="9"/>
        <v>38</v>
      </c>
      <c r="D17" s="25">
        <f t="shared" si="9"/>
        <v>9</v>
      </c>
      <c r="E17" s="25">
        <v>2</v>
      </c>
      <c r="F17" s="83">
        <f t="shared" si="9"/>
        <v>0</v>
      </c>
      <c r="G17" s="24">
        <f t="shared" si="10"/>
        <v>5</v>
      </c>
      <c r="H17" s="25">
        <f t="shared" si="10"/>
        <v>0</v>
      </c>
      <c r="I17" s="25">
        <f t="shared" si="10"/>
        <v>0</v>
      </c>
      <c r="J17" s="83">
        <f t="shared" si="10"/>
        <v>0</v>
      </c>
      <c r="K17" s="24">
        <f t="shared" si="10"/>
        <v>33</v>
      </c>
      <c r="L17" s="25">
        <v>9</v>
      </c>
      <c r="M17" s="25">
        <v>2</v>
      </c>
      <c r="N17" s="10">
        <f t="shared" si="11"/>
        <v>0</v>
      </c>
      <c r="O17" s="8"/>
      <c r="P17" s="9"/>
      <c r="Q17" s="9"/>
      <c r="R17" s="9"/>
      <c r="S17" s="9"/>
      <c r="T17" s="9"/>
      <c r="U17" s="9"/>
      <c r="V17" s="10"/>
      <c r="W17" s="8"/>
      <c r="X17" s="9"/>
      <c r="Y17" s="9"/>
      <c r="Z17" s="9"/>
      <c r="AA17" s="9"/>
      <c r="AB17" s="9"/>
      <c r="AC17" s="9"/>
      <c r="AD17" s="10"/>
      <c r="AE17" s="8"/>
      <c r="AF17" s="9"/>
      <c r="AG17" s="9"/>
      <c r="AH17" s="9"/>
      <c r="AI17" s="9"/>
      <c r="AJ17" s="9"/>
      <c r="AK17" s="9"/>
      <c r="AL17" s="10"/>
      <c r="AM17" s="8"/>
      <c r="AN17" s="9"/>
      <c r="AO17" s="9"/>
      <c r="AP17" s="9"/>
      <c r="AQ17" s="9"/>
      <c r="AR17" s="9"/>
      <c r="AS17" s="9"/>
      <c r="AT17" s="10"/>
      <c r="AU17" s="8">
        <v>4</v>
      </c>
      <c r="AV17" s="9"/>
      <c r="AW17" s="9"/>
      <c r="AX17" s="9"/>
      <c r="AY17" s="9">
        <v>20</v>
      </c>
      <c r="AZ17" s="9">
        <v>4</v>
      </c>
      <c r="BA17" s="9">
        <v>2</v>
      </c>
      <c r="BB17" s="10"/>
      <c r="BC17" s="8">
        <v>1</v>
      </c>
      <c r="BD17" s="9"/>
      <c r="BE17" s="9"/>
      <c r="BF17" s="9"/>
      <c r="BG17" s="9">
        <v>13</v>
      </c>
      <c r="BH17" s="9">
        <v>6</v>
      </c>
      <c r="BI17" s="9"/>
      <c r="BJ17" s="10"/>
    </row>
    <row r="18" spans="1:62" s="4" customFormat="1" ht="18" customHeight="1" thickBot="1" x14ac:dyDescent="0.3">
      <c r="A18" s="78" t="s">
        <v>19</v>
      </c>
      <c r="B18" s="79"/>
      <c r="C18" s="20">
        <f t="shared" ref="C18:AH18" si="12">C10+C14</f>
        <v>708</v>
      </c>
      <c r="D18" s="21">
        <f t="shared" si="12"/>
        <v>61</v>
      </c>
      <c r="E18" s="21">
        <f t="shared" si="12"/>
        <v>10</v>
      </c>
      <c r="F18" s="22">
        <f t="shared" si="12"/>
        <v>8</v>
      </c>
      <c r="G18" s="20">
        <f t="shared" si="12"/>
        <v>228</v>
      </c>
      <c r="H18" s="21">
        <f t="shared" si="12"/>
        <v>14</v>
      </c>
      <c r="I18" s="21">
        <f t="shared" si="12"/>
        <v>0</v>
      </c>
      <c r="J18" s="22">
        <f t="shared" si="12"/>
        <v>5</v>
      </c>
      <c r="K18" s="20">
        <f t="shared" si="12"/>
        <v>481</v>
      </c>
      <c r="L18" s="21">
        <f t="shared" si="12"/>
        <v>47</v>
      </c>
      <c r="M18" s="21">
        <f t="shared" si="12"/>
        <v>10</v>
      </c>
      <c r="N18" s="22">
        <f t="shared" si="12"/>
        <v>3</v>
      </c>
      <c r="O18" s="20">
        <f t="shared" si="12"/>
        <v>45</v>
      </c>
      <c r="P18" s="21">
        <f t="shared" si="12"/>
        <v>1</v>
      </c>
      <c r="Q18" s="21">
        <f t="shared" si="12"/>
        <v>0</v>
      </c>
      <c r="R18" s="21">
        <f t="shared" si="12"/>
        <v>0</v>
      </c>
      <c r="S18" s="21">
        <f t="shared" si="12"/>
        <v>48</v>
      </c>
      <c r="T18" s="21">
        <f t="shared" si="12"/>
        <v>0</v>
      </c>
      <c r="U18" s="21">
        <f t="shared" si="12"/>
        <v>0</v>
      </c>
      <c r="V18" s="22">
        <f t="shared" si="12"/>
        <v>0</v>
      </c>
      <c r="W18" s="20">
        <f t="shared" si="12"/>
        <v>50</v>
      </c>
      <c r="X18" s="21">
        <f t="shared" si="12"/>
        <v>1</v>
      </c>
      <c r="Y18" s="21">
        <f t="shared" si="12"/>
        <v>0</v>
      </c>
      <c r="Z18" s="21">
        <f t="shared" si="12"/>
        <v>1</v>
      </c>
      <c r="AA18" s="21">
        <f t="shared" si="12"/>
        <v>53</v>
      </c>
      <c r="AB18" s="21">
        <f t="shared" si="12"/>
        <v>3</v>
      </c>
      <c r="AC18" s="21">
        <f t="shared" si="12"/>
        <v>0</v>
      </c>
      <c r="AD18" s="22">
        <f t="shared" si="12"/>
        <v>0</v>
      </c>
      <c r="AE18" s="20">
        <f t="shared" si="12"/>
        <v>47</v>
      </c>
      <c r="AF18" s="21">
        <f t="shared" si="12"/>
        <v>0</v>
      </c>
      <c r="AG18" s="21">
        <f t="shared" si="12"/>
        <v>0</v>
      </c>
      <c r="AH18" s="21">
        <f t="shared" si="12"/>
        <v>3</v>
      </c>
      <c r="AI18" s="21">
        <f t="shared" ref="AI18:BJ18" si="13">AI10+AI14</f>
        <v>63</v>
      </c>
      <c r="AJ18" s="21">
        <f t="shared" si="13"/>
        <v>2</v>
      </c>
      <c r="AK18" s="21">
        <f t="shared" si="13"/>
        <v>1</v>
      </c>
      <c r="AL18" s="22">
        <f t="shared" si="13"/>
        <v>1</v>
      </c>
      <c r="AM18" s="20">
        <f t="shared" si="13"/>
        <v>25</v>
      </c>
      <c r="AN18" s="21">
        <f t="shared" si="13"/>
        <v>1</v>
      </c>
      <c r="AO18" s="21">
        <f t="shared" si="13"/>
        <v>0</v>
      </c>
      <c r="AP18" s="21">
        <f t="shared" si="13"/>
        <v>0</v>
      </c>
      <c r="AQ18" s="21">
        <f t="shared" si="13"/>
        <v>70</v>
      </c>
      <c r="AR18" s="21">
        <f t="shared" si="13"/>
        <v>3</v>
      </c>
      <c r="AS18" s="21">
        <f t="shared" si="13"/>
        <v>2</v>
      </c>
      <c r="AT18" s="22">
        <f t="shared" si="13"/>
        <v>0</v>
      </c>
      <c r="AU18" s="20">
        <f t="shared" si="13"/>
        <v>54</v>
      </c>
      <c r="AV18" s="21">
        <f t="shared" si="13"/>
        <v>11</v>
      </c>
      <c r="AW18" s="21">
        <f t="shared" si="13"/>
        <v>0</v>
      </c>
      <c r="AX18" s="21">
        <f t="shared" si="13"/>
        <v>1</v>
      </c>
      <c r="AY18" s="21">
        <f t="shared" si="13"/>
        <v>155</v>
      </c>
      <c r="AZ18" s="21">
        <f t="shared" si="13"/>
        <v>14</v>
      </c>
      <c r="BA18" s="21">
        <f t="shared" si="13"/>
        <v>6</v>
      </c>
      <c r="BB18" s="22">
        <f t="shared" si="13"/>
        <v>1</v>
      </c>
      <c r="BC18" s="20">
        <f t="shared" si="13"/>
        <v>6</v>
      </c>
      <c r="BD18" s="21">
        <f t="shared" si="13"/>
        <v>0</v>
      </c>
      <c r="BE18" s="21">
        <f t="shared" si="13"/>
        <v>0</v>
      </c>
      <c r="BF18" s="21">
        <f t="shared" si="13"/>
        <v>0</v>
      </c>
      <c r="BG18" s="21">
        <f t="shared" si="13"/>
        <v>92</v>
      </c>
      <c r="BH18" s="21">
        <f t="shared" si="13"/>
        <v>25</v>
      </c>
      <c r="BI18" s="21">
        <f t="shared" si="13"/>
        <v>2</v>
      </c>
      <c r="BJ18" s="22">
        <f t="shared" si="13"/>
        <v>1</v>
      </c>
    </row>
    <row r="19" spans="1:62" ht="16.149999999999999" customHeight="1" x14ac:dyDescent="0.25">
      <c r="AY19" s="23"/>
    </row>
    <row r="20" spans="1:62" ht="13.9" customHeight="1" x14ac:dyDescent="0.25"/>
    <row r="21" spans="1:62" ht="13.9" customHeight="1" x14ac:dyDescent="0.25"/>
    <row r="22" spans="1:62" ht="19.899999999999999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</row>
    <row r="23" spans="1:62" ht="13.9" customHeight="1" x14ac:dyDescent="0.25"/>
    <row r="24" spans="1:62" ht="13.9" customHeight="1" x14ac:dyDescent="0.25"/>
    <row r="25" spans="1:62" ht="13.9" customHeight="1" x14ac:dyDescent="0.25"/>
    <row r="26" spans="1:62" ht="13.9" customHeight="1" x14ac:dyDescent="0.25"/>
    <row r="27" spans="1:62" ht="13.9" customHeight="1" x14ac:dyDescent="0.25"/>
    <row r="28" spans="1:62" ht="13.9" customHeight="1" x14ac:dyDescent="0.25"/>
    <row r="29" spans="1:62" ht="13.9" customHeight="1" x14ac:dyDescent="0.25"/>
    <row r="30" spans="1:62" ht="13.9" customHeight="1" x14ac:dyDescent="0.25"/>
  </sheetData>
  <mergeCells count="91">
    <mergeCell ref="A1:BJ1"/>
    <mergeCell ref="A2:B4"/>
    <mergeCell ref="C2:F4"/>
    <mergeCell ref="G2:J4"/>
    <mergeCell ref="K2:N4"/>
    <mergeCell ref="O2:BJ2"/>
    <mergeCell ref="O3:V3"/>
    <mergeCell ref="W3:AD3"/>
    <mergeCell ref="AE3:AL3"/>
    <mergeCell ref="AM3:AT3"/>
    <mergeCell ref="AU3:BB3"/>
    <mergeCell ref="BC3:BJ3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BC4:BF4"/>
    <mergeCell ref="BG4:BJ4"/>
    <mergeCell ref="A5:A8"/>
    <mergeCell ref="B5:B8"/>
    <mergeCell ref="C5:C8"/>
    <mergeCell ref="D5:D8"/>
    <mergeCell ref="E5:E8"/>
    <mergeCell ref="F5:F8"/>
    <mergeCell ref="R5:R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AD5:AD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P5:AP8"/>
    <mergeCell ref="AE5:AE8"/>
    <mergeCell ref="AF5:AF8"/>
    <mergeCell ref="AG5:AG8"/>
    <mergeCell ref="AH5:AH8"/>
    <mergeCell ref="AI5:AI8"/>
    <mergeCell ref="AJ5:AJ8"/>
    <mergeCell ref="AK5:AK8"/>
    <mergeCell ref="AL5:AL8"/>
    <mergeCell ref="AM5:AM8"/>
    <mergeCell ref="AN5:AN8"/>
    <mergeCell ref="AO5:AO8"/>
    <mergeCell ref="AZ5:AZ8"/>
    <mergeCell ref="BA5:BA8"/>
    <mergeCell ref="BB5:BB8"/>
    <mergeCell ref="AQ5:AQ8"/>
    <mergeCell ref="AR5:AR8"/>
    <mergeCell ref="AS5:AS8"/>
    <mergeCell ref="AT5:AT8"/>
    <mergeCell ref="AU5:AU8"/>
    <mergeCell ref="AV5:AV8"/>
    <mergeCell ref="A22:BJ22"/>
    <mergeCell ref="A14:B14"/>
    <mergeCell ref="A18:B18"/>
    <mergeCell ref="BI5:BI8"/>
    <mergeCell ref="BJ5:BJ8"/>
    <mergeCell ref="A9:BJ9"/>
    <mergeCell ref="A10:B10"/>
    <mergeCell ref="BC5:BC8"/>
    <mergeCell ref="BD5:BD8"/>
    <mergeCell ref="BE5:BE8"/>
    <mergeCell ref="BF5:BF8"/>
    <mergeCell ref="BG5:BG8"/>
    <mergeCell ref="BH5:BH8"/>
    <mergeCell ref="AW5:AW8"/>
    <mergeCell ref="AX5:AX8"/>
    <mergeCell ref="AY5:AY8"/>
  </mergeCells>
  <pageMargins left="0.31496062992125984" right="0.31496062992125984" top="0.98425196850393704" bottom="0.78740157480314965" header="0.31496062992125984" footer="0.31496062992125984"/>
  <pageSetup paperSize="9" scale="57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Севастополь_ВО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2023-10-04T06:30:07Z</dcterms:modified>
</cp:coreProperties>
</file>